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Manual Exercises\Excel Exercises\Excel Advanced\"/>
    </mc:Choice>
  </mc:AlternateContent>
  <bookViews>
    <workbookView xWindow="0" yWindow="0" windowWidth="20490" windowHeight="9195" tabRatio="899" activeTab="6"/>
  </bookViews>
  <sheets>
    <sheet name="lookup table vertical" sheetId="8" r:id="rId1"/>
    <sheet name="vlookup and hlookup example" sheetId="4" r:id="rId2"/>
    <sheet name="lookup table value band" sheetId="6" r:id="rId3"/>
    <sheet name="lookup table horizontal" sheetId="5" r:id="rId4"/>
    <sheet name="Index" sheetId="1" r:id="rId5"/>
    <sheet name="Match" sheetId="2" r:id="rId6"/>
    <sheet name="Match and Index_Dynamic chart" sheetId="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3" l="1"/>
  <c r="L2" i="3"/>
  <c r="G6" i="4"/>
  <c r="F6" i="4"/>
  <c r="F5" i="4"/>
  <c r="G5" i="4" s="1"/>
  <c r="E6" i="4"/>
  <c r="C6" i="4"/>
  <c r="D6" i="4" s="1"/>
  <c r="C5" i="4"/>
  <c r="B6" i="4"/>
  <c r="B5" i="4"/>
  <c r="N2" i="3"/>
  <c r="D5" i="4" l="1"/>
  <c r="E5" i="4" s="1"/>
  <c r="O2" i="3"/>
  <c r="F16" i="2"/>
  <c r="F14" i="2"/>
  <c r="F10" i="2"/>
  <c r="F12" i="2"/>
  <c r="D16" i="1"/>
  <c r="D13" i="1"/>
  <c r="D10" i="1"/>
</calcChain>
</file>

<file path=xl/sharedStrings.xml><?xml version="1.0" encoding="utf-8"?>
<sst xmlns="http://schemas.openxmlformats.org/spreadsheetml/2006/main" count="116" uniqueCount="80">
  <si>
    <t>Sales</t>
  </si>
  <si>
    <t>Region</t>
  </si>
  <si>
    <t>GAU</t>
  </si>
  <si>
    <t>WC</t>
  </si>
  <si>
    <t>EC</t>
  </si>
  <si>
    <t>Jan</t>
  </si>
  <si>
    <t>Feb</t>
  </si>
  <si>
    <t>Mar</t>
  </si>
  <si>
    <t>Find the sales for WC in Mar</t>
  </si>
  <si>
    <t>formula:</t>
  </si>
  <si>
    <t>Find the value of the third region</t>
  </si>
  <si>
    <t xml:space="preserve">Index finds a value at the intersection of a row and a column in a range. </t>
  </si>
  <si>
    <t>=INDEX(B3:D5,3,2)</t>
  </si>
  <si>
    <t>=INDEX(A3:A5,3)</t>
  </si>
  <si>
    <t>It can find a value in column headings</t>
  </si>
  <si>
    <t>It can find a value in row headings</t>
  </si>
  <si>
    <t>Find the third month</t>
  </si>
  <si>
    <t>=INDEX(B2:D2,,3)</t>
  </si>
  <si>
    <t>Note, that we are only using the row parameter</t>
  </si>
  <si>
    <t>Note, we enter nothing into the row paramenter and then column</t>
  </si>
  <si>
    <t>formila:</t>
  </si>
  <si>
    <t>=MATCH(2500,D3:D5,FALSE)</t>
  </si>
  <si>
    <t>=MATCH(2500,B3:D3,FALSE)</t>
  </si>
  <si>
    <t>Match returns a column or a row index in a row range or in a column range</t>
  </si>
  <si>
    <t>=MATCH("MAR",A2:D2,FALSE)</t>
  </si>
  <si>
    <t>Return the index number for 'GAU' in the range A2:A5</t>
  </si>
  <si>
    <t>Return the index for the value 'Mar' in the range A2:D2</t>
  </si>
  <si>
    <t>Return the index for the value 32500 in the range B3:D5</t>
  </si>
  <si>
    <t>Return the index for the value 2500 in the range B3:D5</t>
  </si>
  <si>
    <t>=MATCH("GAU",A2:A5,FALSE)</t>
  </si>
  <si>
    <t>Note: The fouth paramenter , False or 0, specifies an exact match</t>
  </si>
  <si>
    <t>Please select:</t>
  </si>
  <si>
    <t>You could also use a</t>
  </si>
  <si>
    <t>combo box control from</t>
  </si>
  <si>
    <t>cell for the list in A3:A5</t>
  </si>
  <si>
    <t>can be placed on the chart)</t>
  </si>
  <si>
    <t>the develper toolbar, which</t>
  </si>
  <si>
    <t>EmployeeNo</t>
  </si>
  <si>
    <t>Surname</t>
  </si>
  <si>
    <t>Name</t>
  </si>
  <si>
    <t>List 1</t>
  </si>
  <si>
    <t>Boloye</t>
  </si>
  <si>
    <t>Peter</t>
  </si>
  <si>
    <t>Annual Salary</t>
  </si>
  <si>
    <t>StartDate</t>
  </si>
  <si>
    <t>Grade</t>
  </si>
  <si>
    <t>Smith</t>
  </si>
  <si>
    <t>Sally</t>
  </si>
  <si>
    <t>Gender</t>
  </si>
  <si>
    <t>M</t>
  </si>
  <si>
    <t>F</t>
  </si>
  <si>
    <t>Ethnic</t>
  </si>
  <si>
    <t>Black</t>
  </si>
  <si>
    <t>Coloured</t>
  </si>
  <si>
    <t>Saint</t>
  </si>
  <si>
    <t>Raeesa</t>
  </si>
  <si>
    <t>Indian</t>
  </si>
  <si>
    <t>Tauwe</t>
  </si>
  <si>
    <t>Beauty</t>
  </si>
  <si>
    <t>List 2</t>
  </si>
  <si>
    <t>To</t>
  </si>
  <si>
    <t>Annual Salary bracket</t>
  </si>
  <si>
    <t>Parking levy</t>
  </si>
  <si>
    <t>list 3</t>
  </si>
  <si>
    <t>Parking to pay per month</t>
  </si>
  <si>
    <t>vlookup to list 1</t>
  </si>
  <si>
    <t>vlookup to list 2</t>
  </si>
  <si>
    <t>Find exact match</t>
  </si>
  <si>
    <t>Find closest match</t>
  </si>
  <si>
    <t>List 4</t>
  </si>
  <si>
    <t>Bonus %</t>
  </si>
  <si>
    <t>tax %</t>
  </si>
  <si>
    <t>vlookup to list 0</t>
  </si>
  <si>
    <t>hlookup to list 4</t>
  </si>
  <si>
    <t>Annual bonus</t>
  </si>
  <si>
    <t>(Data validation was</t>
  </si>
  <si>
    <t xml:space="preserve">set for  the above </t>
  </si>
  <si>
    <t xml:space="preserve">(The Match and Index functions are used </t>
  </si>
  <si>
    <t>in the above table to create a dynamic table</t>
  </si>
  <si>
    <t xml:space="preserve"> for the chart. Hide this table if necessary)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</si>
</sst>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quotePrefix="1"/>
    <xf numFmtId="0" fontId="1" fillId="0" borderId="1" xfId="0" applyFont="1" applyBorder="1"/>
    <xf numFmtId="14" fontId="0" fillId="0" borderId="0" xfId="0" applyNumberFormat="1"/>
    <xf numFmtId="9" fontId="0" fillId="0" borderId="0" xfId="2" applyFont="1"/>
    <xf numFmtId="164" fontId="0" fillId="0" borderId="0" xfId="2" applyNumberFormat="1" applyFont="1"/>
    <xf numFmtId="43" fontId="1" fillId="0" borderId="0" xfId="1" applyFont="1"/>
    <xf numFmtId="43" fontId="0" fillId="0" borderId="0" xfId="1" applyFont="1"/>
    <xf numFmtId="9" fontId="1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'Match and Index_Dynamic chart'!$L$2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'Match and Index_Dynamic chart'!$M$1:$O$1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'Match and Index_Dynamic chart'!$M$2:$O$2</c:f>
              <c:numCache>
                <c:formatCode>General</c:formatCode>
                <c:ptCount val="3"/>
                <c:pt idx="0">
                  <c:v>1800</c:v>
                </c:pt>
                <c:pt idx="1">
                  <c:v>2900</c:v>
                </c:pt>
                <c:pt idx="2">
                  <c:v>2850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398680"/>
        <c:axId val="467401424"/>
      </c:barChart>
      <c:catAx>
        <c:axId val="46739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01424"/>
        <c:crosses val="autoZero"/>
        <c:auto val="1"/>
        <c:lblAlgn val="ctr"/>
        <c:lblOffset val="100"/>
        <c:noMultiLvlLbl val="0"/>
      </c:catAx>
      <c:valAx>
        <c:axId val="46740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398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0</xdr:row>
      <xdr:rowOff>9526</xdr:rowOff>
    </xdr:from>
    <xdr:to>
      <xdr:col>8</xdr:col>
      <xdr:colOff>590551</xdr:colOff>
      <xdr:row>10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9.140625" customWidth="1"/>
    <col min="6" max="6" width="10.7109375" bestFit="1" customWidth="1"/>
    <col min="7" max="7" width="14" customWidth="1"/>
  </cols>
  <sheetData>
    <row r="1" spans="1:8" x14ac:dyDescent="0.25">
      <c r="A1" s="1" t="s">
        <v>40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 t="s">
        <v>38</v>
      </c>
      <c r="C3" s="1" t="s">
        <v>39</v>
      </c>
      <c r="D3" s="1" t="s">
        <v>48</v>
      </c>
      <c r="E3" s="1" t="s">
        <v>51</v>
      </c>
      <c r="F3" s="1" t="s">
        <v>44</v>
      </c>
      <c r="G3" s="1" t="s">
        <v>43</v>
      </c>
      <c r="H3" s="1" t="s">
        <v>45</v>
      </c>
    </row>
    <row r="4" spans="1:8" x14ac:dyDescent="0.25">
      <c r="A4">
        <v>1022</v>
      </c>
      <c r="B4" t="s">
        <v>41</v>
      </c>
      <c r="C4" t="s">
        <v>42</v>
      </c>
      <c r="D4" t="s">
        <v>49</v>
      </c>
      <c r="E4" t="s">
        <v>52</v>
      </c>
      <c r="F4" s="5">
        <v>40909</v>
      </c>
      <c r="G4">
        <v>300500</v>
      </c>
      <c r="H4">
        <v>5</v>
      </c>
    </row>
    <row r="5" spans="1:8" x14ac:dyDescent="0.25">
      <c r="A5">
        <v>1023</v>
      </c>
      <c r="B5" t="s">
        <v>46</v>
      </c>
      <c r="C5" t="s">
        <v>47</v>
      </c>
      <c r="D5" t="s">
        <v>50</v>
      </c>
      <c r="E5" t="s">
        <v>53</v>
      </c>
      <c r="F5" s="5">
        <v>36678</v>
      </c>
      <c r="G5">
        <v>350750</v>
      </c>
      <c r="H5">
        <v>2</v>
      </c>
    </row>
    <row r="6" spans="1:8" x14ac:dyDescent="0.25">
      <c r="A6">
        <v>1024</v>
      </c>
      <c r="B6" t="s">
        <v>54</v>
      </c>
      <c r="C6" t="s">
        <v>55</v>
      </c>
      <c r="D6" t="s">
        <v>50</v>
      </c>
      <c r="E6" t="s">
        <v>56</v>
      </c>
      <c r="F6" s="5">
        <v>38384</v>
      </c>
      <c r="G6">
        <v>350350</v>
      </c>
      <c r="H6">
        <v>3</v>
      </c>
    </row>
    <row r="7" spans="1:8" x14ac:dyDescent="0.25">
      <c r="A7">
        <v>1025</v>
      </c>
      <c r="B7" t="s">
        <v>57</v>
      </c>
      <c r="C7" t="s">
        <v>58</v>
      </c>
      <c r="D7" t="s">
        <v>50</v>
      </c>
      <c r="E7" t="s">
        <v>52</v>
      </c>
      <c r="F7" s="5">
        <v>34700</v>
      </c>
      <c r="G7">
        <v>240000</v>
      </c>
      <c r="H7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0" sqref="F10"/>
    </sheetView>
  </sheetViews>
  <sheetFormatPr defaultRowHeight="15" x14ac:dyDescent="0.25"/>
  <cols>
    <col min="1" max="2" width="13.5703125" customWidth="1"/>
    <col min="3" max="3" width="20.42578125" customWidth="1"/>
    <col min="4" max="4" width="17.7109375" style="9" customWidth="1"/>
    <col min="5" max="5" width="23.140625" customWidth="1"/>
    <col min="6" max="6" width="17.28515625" customWidth="1"/>
    <col min="7" max="7" width="10.7109375" bestFit="1" customWidth="1"/>
    <col min="8" max="8" width="14" customWidth="1"/>
  </cols>
  <sheetData>
    <row r="1" spans="1:9" x14ac:dyDescent="0.25">
      <c r="A1" s="1" t="s">
        <v>59</v>
      </c>
      <c r="B1" s="1"/>
      <c r="C1" s="1"/>
      <c r="D1" s="8"/>
      <c r="E1" s="1"/>
      <c r="F1" s="1"/>
      <c r="G1" s="1"/>
      <c r="H1" s="1"/>
      <c r="I1" s="1"/>
    </row>
    <row r="2" spans="1:9" x14ac:dyDescent="0.25">
      <c r="A2" s="1"/>
      <c r="B2" s="1" t="s">
        <v>67</v>
      </c>
      <c r="C2" s="1" t="s">
        <v>67</v>
      </c>
      <c r="D2" s="8" t="s">
        <v>68</v>
      </c>
      <c r="E2" s="1"/>
      <c r="F2" s="1" t="s">
        <v>67</v>
      </c>
      <c r="G2" s="1"/>
      <c r="H2" s="1"/>
      <c r="I2" s="1"/>
    </row>
    <row r="3" spans="1:9" x14ac:dyDescent="0.25">
      <c r="A3" s="1"/>
      <c r="B3" s="1" t="s">
        <v>72</v>
      </c>
      <c r="C3" s="1" t="s">
        <v>65</v>
      </c>
      <c r="D3" s="8" t="s">
        <v>66</v>
      </c>
      <c r="E3" s="1"/>
      <c r="F3" s="1" t="s">
        <v>73</v>
      </c>
      <c r="G3" s="1"/>
      <c r="H3" s="1"/>
      <c r="I3" s="1"/>
    </row>
    <row r="4" spans="1:9" x14ac:dyDescent="0.25">
      <c r="A4" s="1" t="s">
        <v>37</v>
      </c>
      <c r="B4" s="1" t="s">
        <v>45</v>
      </c>
      <c r="C4" s="1" t="s">
        <v>43</v>
      </c>
      <c r="D4" s="8" t="s">
        <v>62</v>
      </c>
      <c r="E4" s="1" t="s">
        <v>64</v>
      </c>
      <c r="F4" s="1" t="s">
        <v>70</v>
      </c>
      <c r="G4" s="1" t="s">
        <v>74</v>
      </c>
    </row>
    <row r="5" spans="1:9" x14ac:dyDescent="0.25">
      <c r="A5">
        <v>1024</v>
      </c>
      <c r="B5">
        <f>VLOOKUP($A5,'lookup table vertical'!$A:$H,8,FALSE)</f>
        <v>3</v>
      </c>
      <c r="C5">
        <f>VLOOKUP($A5,'lookup table vertical'!$A:$H,7,FALSE)</f>
        <v>350350</v>
      </c>
      <c r="D5" s="7">
        <f>VLOOKUP(C5,'lookup table value band'!A:C,3,TRUE)</f>
        <v>4.0000000000000001E-3</v>
      </c>
      <c r="E5" s="9">
        <f>ROUND((C5*D5)/12,0)</f>
        <v>117</v>
      </c>
      <c r="F5" s="7">
        <f>HLOOKUP(B5,'lookup table horizontal'!$A$3:$F$5,3)</f>
        <v>7.0000000000000001E-3</v>
      </c>
      <c r="G5">
        <f>ROUND(C5*F5,0)</f>
        <v>2452</v>
      </c>
    </row>
    <row r="6" spans="1:9" x14ac:dyDescent="0.25">
      <c r="A6">
        <v>1025</v>
      </c>
      <c r="B6">
        <f>VLOOKUP($A6,'lookup table vertical'!$A:$H,8,FALSE)</f>
        <v>5</v>
      </c>
      <c r="C6">
        <f>VLOOKUP($A6,'lookup table vertical'!$A:$H,7,FALSE)</f>
        <v>240000</v>
      </c>
      <c r="D6" s="7">
        <f>VLOOKUP(C6,'lookup table value band'!A:C,3,TRUE)</f>
        <v>3.0000000000000001E-3</v>
      </c>
      <c r="E6" s="9">
        <f>ROUND((C6*D6)/12,0)</f>
        <v>60</v>
      </c>
      <c r="F6" s="7">
        <f>HLOOKUP(B6,'lookup table horizontal'!$A$3:$F$5,3)</f>
        <v>8.9999999999999993E-3</v>
      </c>
      <c r="G6">
        <f>ROUND(C6*F6,0)</f>
        <v>2160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4" sqref="C4:C7"/>
    </sheetView>
  </sheetViews>
  <sheetFormatPr defaultRowHeight="15" x14ac:dyDescent="0.25"/>
  <cols>
    <col min="1" max="1" width="21.5703125" customWidth="1"/>
  </cols>
  <sheetData>
    <row r="1" spans="1:3" x14ac:dyDescent="0.25">
      <c r="A1" s="1" t="s">
        <v>63</v>
      </c>
    </row>
    <row r="3" spans="1:3" s="1" customFormat="1" x14ac:dyDescent="0.25">
      <c r="A3" s="1" t="s">
        <v>61</v>
      </c>
      <c r="B3" s="1" t="s">
        <v>60</v>
      </c>
      <c r="C3" s="1" t="s">
        <v>62</v>
      </c>
    </row>
    <row r="4" spans="1:3" x14ac:dyDescent="0.25">
      <c r="A4">
        <v>72000</v>
      </c>
      <c r="B4">
        <v>149999</v>
      </c>
      <c r="C4" s="7">
        <v>2E-3</v>
      </c>
    </row>
    <row r="5" spans="1:3" x14ac:dyDescent="0.25">
      <c r="A5">
        <v>150000</v>
      </c>
      <c r="B5">
        <v>299999</v>
      </c>
      <c r="C5" s="7">
        <v>3.0000000000000001E-3</v>
      </c>
    </row>
    <row r="6" spans="1:3" x14ac:dyDescent="0.25">
      <c r="A6">
        <v>300000</v>
      </c>
      <c r="B6">
        <v>399999</v>
      </c>
      <c r="C6" s="7">
        <v>4.0000000000000001E-3</v>
      </c>
    </row>
    <row r="7" spans="1:3" x14ac:dyDescent="0.25">
      <c r="A7">
        <v>400000</v>
      </c>
      <c r="B7">
        <v>1000000</v>
      </c>
      <c r="C7" s="7">
        <v>5.0000000000000001E-3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5" sqref="E5"/>
    </sheetView>
  </sheetViews>
  <sheetFormatPr defaultRowHeight="15" x14ac:dyDescent="0.25"/>
  <cols>
    <col min="1" max="1" width="13.5703125" customWidth="1"/>
    <col min="2" max="3" width="9.140625" style="6"/>
    <col min="5" max="5" width="10.7109375" bestFit="1" customWidth="1"/>
    <col min="6" max="6" width="9.5703125" customWidth="1"/>
  </cols>
  <sheetData>
    <row r="1" spans="1:7" x14ac:dyDescent="0.25">
      <c r="A1" s="1" t="s">
        <v>69</v>
      </c>
      <c r="B1" s="10"/>
      <c r="C1" s="10"/>
      <c r="D1" s="1"/>
      <c r="E1" s="1"/>
      <c r="F1" s="1"/>
      <c r="G1" s="1"/>
    </row>
    <row r="2" spans="1:7" x14ac:dyDescent="0.25">
      <c r="A2" s="1"/>
      <c r="B2" s="10"/>
      <c r="C2" s="10"/>
      <c r="D2" s="1"/>
      <c r="E2" s="1"/>
      <c r="F2" s="1"/>
      <c r="G2" s="1"/>
    </row>
    <row r="3" spans="1:7" x14ac:dyDescent="0.25">
      <c r="A3" s="1" t="s">
        <v>45</v>
      </c>
      <c r="B3" s="1">
        <v>1</v>
      </c>
      <c r="C3" s="1">
        <v>2</v>
      </c>
      <c r="D3" s="1">
        <v>3</v>
      </c>
      <c r="E3" s="1">
        <v>4</v>
      </c>
      <c r="F3" s="1">
        <v>5</v>
      </c>
    </row>
    <row r="4" spans="1:7" x14ac:dyDescent="0.25">
      <c r="A4" s="10" t="s">
        <v>71</v>
      </c>
      <c r="B4" s="6">
        <v>0.04</v>
      </c>
      <c r="C4" s="6">
        <v>0.05</v>
      </c>
      <c r="D4" s="6">
        <v>0.06</v>
      </c>
      <c r="E4" s="6">
        <v>7.0000000000000007E-2</v>
      </c>
      <c r="F4" s="6">
        <v>0.08</v>
      </c>
    </row>
    <row r="5" spans="1:7" x14ac:dyDescent="0.25">
      <c r="A5" s="10" t="s">
        <v>70</v>
      </c>
      <c r="B5" s="7">
        <v>5.0000000000000001E-3</v>
      </c>
      <c r="C5" s="7">
        <v>6.0000000000000001E-3</v>
      </c>
      <c r="D5" s="7">
        <v>7.0000000000000001E-3</v>
      </c>
      <c r="E5" s="7">
        <v>8.0000000000000002E-3</v>
      </c>
      <c r="F5" s="7">
        <v>8.9999999999999993E-3</v>
      </c>
    </row>
    <row r="6" spans="1:7" x14ac:dyDescent="0.25">
      <c r="C6" s="7"/>
      <c r="E6" s="5"/>
    </row>
    <row r="7" spans="1:7" x14ac:dyDescent="0.25">
      <c r="C7" s="7"/>
      <c r="E7" s="5"/>
    </row>
    <row r="8" spans="1:7" x14ac:dyDescent="0.25">
      <c r="C8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1" sqref="E1"/>
    </sheetView>
  </sheetViews>
  <sheetFormatPr defaultRowHeight="15" x14ac:dyDescent="0.25"/>
  <cols>
    <col min="1" max="4" width="10.85546875" customWidth="1"/>
  </cols>
  <sheetData>
    <row r="1" spans="1:9" x14ac:dyDescent="0.25">
      <c r="A1" s="1" t="s">
        <v>0</v>
      </c>
    </row>
    <row r="2" spans="1:9" x14ac:dyDescent="0.25">
      <c r="A2" s="1" t="s">
        <v>1</v>
      </c>
      <c r="B2" s="1" t="s">
        <v>5</v>
      </c>
      <c r="C2" s="1" t="s">
        <v>6</v>
      </c>
      <c r="D2" s="1" t="s">
        <v>7</v>
      </c>
    </row>
    <row r="3" spans="1:9" x14ac:dyDescent="0.25">
      <c r="A3" s="1" t="s">
        <v>2</v>
      </c>
      <c r="B3">
        <v>3000</v>
      </c>
      <c r="C3">
        <v>2000</v>
      </c>
      <c r="D3">
        <v>2500</v>
      </c>
    </row>
    <row r="4" spans="1:9" x14ac:dyDescent="0.25">
      <c r="A4" s="1" t="s">
        <v>3</v>
      </c>
      <c r="B4">
        <v>2000</v>
      </c>
      <c r="C4">
        <v>3200</v>
      </c>
      <c r="D4">
        <v>2700</v>
      </c>
    </row>
    <row r="5" spans="1:9" x14ac:dyDescent="0.25">
      <c r="A5" s="1" t="s">
        <v>4</v>
      </c>
      <c r="B5">
        <v>1800</v>
      </c>
      <c r="C5">
        <v>2900</v>
      </c>
      <c r="D5">
        <v>2850</v>
      </c>
    </row>
    <row r="8" spans="1:9" x14ac:dyDescent="0.25">
      <c r="A8" s="1" t="s">
        <v>11</v>
      </c>
    </row>
    <row r="9" spans="1:9" x14ac:dyDescent="0.25">
      <c r="A9" s="1"/>
    </row>
    <row r="10" spans="1:9" x14ac:dyDescent="0.25">
      <c r="A10" s="2" t="s">
        <v>8</v>
      </c>
      <c r="D10">
        <f>INDEX(B3:D5,3,2)</f>
        <v>2900</v>
      </c>
      <c r="F10" t="s">
        <v>9</v>
      </c>
      <c r="G10" s="3" t="s">
        <v>12</v>
      </c>
    </row>
    <row r="11" spans="1:9" x14ac:dyDescent="0.25">
      <c r="A11" s="2"/>
    </row>
    <row r="12" spans="1:9" x14ac:dyDescent="0.25">
      <c r="A12" s="1" t="s">
        <v>15</v>
      </c>
    </row>
    <row r="13" spans="1:9" x14ac:dyDescent="0.25">
      <c r="A13" s="1" t="s">
        <v>10</v>
      </c>
      <c r="D13" t="str">
        <f>INDEX(A3:A5,3)</f>
        <v>EC</v>
      </c>
      <c r="F13" t="s">
        <v>9</v>
      </c>
      <c r="G13" s="3" t="s">
        <v>13</v>
      </c>
      <c r="I13" t="s">
        <v>18</v>
      </c>
    </row>
    <row r="15" spans="1:9" x14ac:dyDescent="0.25">
      <c r="A15" s="1" t="s">
        <v>14</v>
      </c>
    </row>
    <row r="16" spans="1:9" x14ac:dyDescent="0.25">
      <c r="A16" s="1" t="s">
        <v>16</v>
      </c>
      <c r="D16" t="str">
        <f>INDEX(B2:D2,,3)</f>
        <v>Mar</v>
      </c>
      <c r="F16" t="s">
        <v>9</v>
      </c>
      <c r="G16" s="3" t="s">
        <v>17</v>
      </c>
      <c r="I16" t="s">
        <v>19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1" sqref="E1"/>
    </sheetView>
  </sheetViews>
  <sheetFormatPr defaultRowHeight="15" x14ac:dyDescent="0.25"/>
  <cols>
    <col min="5" max="5" width="13.5703125" customWidth="1"/>
    <col min="6" max="6" width="11.140625" customWidth="1"/>
  </cols>
  <sheetData>
    <row r="1" spans="1:11" x14ac:dyDescent="0.25">
      <c r="A1" s="1" t="s">
        <v>0</v>
      </c>
    </row>
    <row r="2" spans="1:11" x14ac:dyDescent="0.25">
      <c r="A2" s="1" t="s">
        <v>1</v>
      </c>
      <c r="B2" s="1" t="s">
        <v>5</v>
      </c>
      <c r="C2" s="1" t="s">
        <v>6</v>
      </c>
      <c r="D2" s="1" t="s">
        <v>7</v>
      </c>
    </row>
    <row r="3" spans="1:11" x14ac:dyDescent="0.25">
      <c r="A3" s="1" t="s">
        <v>2</v>
      </c>
      <c r="B3">
        <v>3000</v>
      </c>
      <c r="C3">
        <v>2000</v>
      </c>
      <c r="D3">
        <v>2500</v>
      </c>
    </row>
    <row r="4" spans="1:11" x14ac:dyDescent="0.25">
      <c r="A4" s="1" t="s">
        <v>3</v>
      </c>
      <c r="B4">
        <v>2000</v>
      </c>
      <c r="C4">
        <v>3200</v>
      </c>
      <c r="D4">
        <v>2700</v>
      </c>
    </row>
    <row r="5" spans="1:11" x14ac:dyDescent="0.25">
      <c r="A5" s="1" t="s">
        <v>4</v>
      </c>
      <c r="B5">
        <v>1800</v>
      </c>
      <c r="C5">
        <v>2900</v>
      </c>
      <c r="D5">
        <v>2850</v>
      </c>
    </row>
    <row r="8" spans="1:11" x14ac:dyDescent="0.25">
      <c r="A8" s="1" t="s">
        <v>23</v>
      </c>
    </row>
    <row r="10" spans="1:11" x14ac:dyDescent="0.25">
      <c r="A10" t="s">
        <v>28</v>
      </c>
      <c r="F10">
        <f>MATCH(2500,B3:D3,FALSE)</f>
        <v>3</v>
      </c>
      <c r="G10" t="s">
        <v>9</v>
      </c>
      <c r="H10" s="3" t="s">
        <v>22</v>
      </c>
      <c r="K10" t="s">
        <v>30</v>
      </c>
    </row>
    <row r="12" spans="1:11" x14ac:dyDescent="0.25">
      <c r="A12" t="s">
        <v>27</v>
      </c>
      <c r="F12">
        <f>MATCH(2500,D3:D5,FALSE)</f>
        <v>1</v>
      </c>
      <c r="G12" t="s">
        <v>20</v>
      </c>
      <c r="H12" s="3" t="s">
        <v>21</v>
      </c>
    </row>
    <row r="14" spans="1:11" x14ac:dyDescent="0.25">
      <c r="A14" t="s">
        <v>26</v>
      </c>
      <c r="F14">
        <f>MATCH("MAR",A2:D2,FALSE)</f>
        <v>4</v>
      </c>
      <c r="G14" t="s">
        <v>9</v>
      </c>
      <c r="H14" s="3" t="s">
        <v>24</v>
      </c>
    </row>
    <row r="16" spans="1:11" x14ac:dyDescent="0.25">
      <c r="A16" t="s">
        <v>25</v>
      </c>
      <c r="F16">
        <f>MATCH("GAU",A2:A5,FALSE)</f>
        <v>2</v>
      </c>
      <c r="G16" t="s">
        <v>9</v>
      </c>
      <c r="H16" s="3" t="s"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J2" sqref="J2"/>
    </sheetView>
  </sheetViews>
  <sheetFormatPr defaultRowHeight="15" x14ac:dyDescent="0.25"/>
  <cols>
    <col min="10" max="11" width="13.42578125" customWidth="1"/>
  </cols>
  <sheetData>
    <row r="1" spans="1:15" x14ac:dyDescent="0.25">
      <c r="A1" s="1" t="s">
        <v>0</v>
      </c>
      <c r="J1" t="s">
        <v>31</v>
      </c>
      <c r="L1" s="1" t="s">
        <v>1</v>
      </c>
      <c r="M1" s="1" t="s">
        <v>5</v>
      </c>
      <c r="N1" s="1" t="s">
        <v>6</v>
      </c>
      <c r="O1" s="1" t="s">
        <v>7</v>
      </c>
    </row>
    <row r="2" spans="1:15" x14ac:dyDescent="0.25">
      <c r="A2" s="1" t="s">
        <v>1</v>
      </c>
      <c r="B2" s="1" t="s">
        <v>5</v>
      </c>
      <c r="C2" s="1" t="s">
        <v>6</v>
      </c>
      <c r="D2" s="1" t="s">
        <v>7</v>
      </c>
      <c r="J2" s="4" t="s">
        <v>4</v>
      </c>
      <c r="L2" t="str">
        <f>J2</f>
        <v>EC</v>
      </c>
      <c r="M2">
        <f>INDEX($B$3:$D$5,MATCH($L$2,$A$3:$A$5,0),MATCH(M$1,$B$2:$D$2,0))</f>
        <v>1800</v>
      </c>
      <c r="N2">
        <f>INDEX($B$3:$D$5,MATCH($L$2,$A$3:$A$5,FALSE),MATCH(N$1,$B$2:$D$2,FALSE))</f>
        <v>2900</v>
      </c>
      <c r="O2">
        <f>INDEX($B$3:$D$5,MATCH($L$2,$A$3:$A$5,FALSE),MATCH(O$1,$B$2:$D$2,FALSE))</f>
        <v>2850</v>
      </c>
    </row>
    <row r="3" spans="1:15" x14ac:dyDescent="0.25">
      <c r="A3" s="1" t="s">
        <v>2</v>
      </c>
      <c r="B3">
        <v>3000</v>
      </c>
      <c r="C3">
        <v>2000</v>
      </c>
      <c r="D3">
        <v>2500</v>
      </c>
      <c r="J3" t="s">
        <v>75</v>
      </c>
    </row>
    <row r="4" spans="1:15" x14ac:dyDescent="0.25">
      <c r="A4" s="1" t="s">
        <v>3</v>
      </c>
      <c r="B4">
        <v>2000</v>
      </c>
      <c r="C4">
        <v>3200</v>
      </c>
      <c r="D4">
        <v>2700</v>
      </c>
      <c r="J4" t="s">
        <v>76</v>
      </c>
      <c r="L4" t="s">
        <v>77</v>
      </c>
    </row>
    <row r="5" spans="1:15" x14ac:dyDescent="0.25">
      <c r="A5" s="1" t="s">
        <v>4</v>
      </c>
      <c r="B5">
        <v>1800</v>
      </c>
      <c r="C5">
        <v>2900</v>
      </c>
      <c r="D5">
        <v>2850</v>
      </c>
      <c r="J5" t="s">
        <v>34</v>
      </c>
      <c r="L5" t="s">
        <v>78</v>
      </c>
    </row>
    <row r="6" spans="1:15" x14ac:dyDescent="0.25">
      <c r="J6" t="s">
        <v>32</v>
      </c>
      <c r="L6" t="s">
        <v>79</v>
      </c>
    </row>
    <row r="7" spans="1:15" x14ac:dyDescent="0.25">
      <c r="J7" t="s">
        <v>33</v>
      </c>
    </row>
    <row r="8" spans="1:15" x14ac:dyDescent="0.25">
      <c r="J8" t="s">
        <v>36</v>
      </c>
    </row>
    <row r="9" spans="1:15" x14ac:dyDescent="0.25">
      <c r="J9" t="s">
        <v>35</v>
      </c>
    </row>
  </sheetData>
  <dataValidations count="1">
    <dataValidation type="list" allowBlank="1" showInputMessage="1" showErrorMessage="1" error="Select from list" sqref="J2">
      <formula1>$A$3:$A$5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lookup table vertical</vt:lpstr>
      <vt:lpstr>vlookup and hlookup example</vt:lpstr>
      <vt:lpstr>lookup table value band</vt:lpstr>
      <vt:lpstr>lookup table horizontal</vt:lpstr>
      <vt:lpstr>Index</vt:lpstr>
      <vt:lpstr>Match</vt:lpstr>
      <vt:lpstr>Match and Index_Dynamic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</dc:creator>
  <cp:lastModifiedBy>Elsa</cp:lastModifiedBy>
  <dcterms:created xsi:type="dcterms:W3CDTF">2018-02-25T15:30:37Z</dcterms:created>
  <dcterms:modified xsi:type="dcterms:W3CDTF">2018-02-25T19:08:21Z</dcterms:modified>
</cp:coreProperties>
</file>